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Sheet0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<sst xmlns="http://schemas.openxmlformats.org/spreadsheetml/2006/main" count="63" uniqueCount="47">
  <si>
    <t>序号</t>
  </si>
  <si>
    <t>法院</t>
  </si>
  <si>
    <t>应公开案件数</t>
  </si>
  <si>
    <t>1</t>
  </si>
  <si>
    <t>吉林省长春林业中级法院辖区</t>
  </si>
  <si>
    <t>2</t>
  </si>
  <si>
    <t>白石山林区基层法院</t>
  </si>
  <si>
    <t>3</t>
  </si>
  <si>
    <t>红石林区基层法院</t>
  </si>
  <si>
    <t>4</t>
  </si>
  <si>
    <t>吉林省长春林区中级法院</t>
  </si>
  <si>
    <t>5</t>
  </si>
  <si>
    <t>临江林区基层法院</t>
  </si>
  <si>
    <t>6</t>
  </si>
  <si>
    <t>抚松林区基层法院</t>
  </si>
  <si>
    <t>7</t>
  </si>
  <si>
    <t>江源林区基层法院</t>
  </si>
  <si>
    <t>已公开文书数</t>
  </si>
  <si>
    <t>成功发送电子送达数</t>
  </si>
  <si>
    <t>有效公开案件数</t>
  </si>
  <si>
    <t>有效公开率</t>
  </si>
  <si>
    <t>受理诉讼案件数</t>
  </si>
  <si>
    <t>直播案件数</t>
  </si>
  <si>
    <t>已上网文书</t>
  </si>
  <si>
    <t>经审批不上网数</t>
  </si>
  <si>
    <t>诉讼结案数</t>
  </si>
  <si>
    <t>执行结案数</t>
  </si>
  <si>
    <t>上网率</t>
  </si>
  <si>
    <t>长春林区中院</t>
  </si>
  <si>
    <t>白石山</t>
  </si>
  <si>
    <t>红石</t>
  </si>
  <si>
    <t>临江</t>
  </si>
  <si>
    <t>抚松</t>
  </si>
  <si>
    <t>江源</t>
  </si>
  <si>
    <t>两级</t>
  </si>
  <si>
    <r>
      <t xml:space="preserve"> 庭审直播率</t>
    </r>
    <r>
      <rPr>
        <sz val="16"/>
        <rFont val="宋体"/>
        <family val="0"/>
      </rPr>
      <t xml:space="preserve"> 
</t>
    </r>
    <r>
      <rPr>
        <sz val="16"/>
        <rFont val="宋体"/>
        <family val="0"/>
      </rPr>
      <t xml:space="preserve">        </t>
    </r>
  </si>
  <si>
    <t>裁判文书上网率</t>
  </si>
  <si>
    <t>占比数35%</t>
  </si>
  <si>
    <t>序号</t>
  </si>
  <si>
    <t>法院</t>
  </si>
  <si>
    <t>文书笔录公开率(45%)</t>
  </si>
  <si>
    <t>电子送达率30%</t>
  </si>
  <si>
    <t xml:space="preserve">                                                                统计区间：2022年1月1日-2022年6月14日   制表时间：2022年6月14日     
</t>
  </si>
  <si>
    <t xml:space="preserve">                                                          统计区间：2022年1月1日-2022年10月7日   制表时间：2022年10月8日</t>
  </si>
  <si>
    <t xml:space="preserve">           长春林区两级法院有效公开率、文书笔录公开和电子送达率</t>
  </si>
  <si>
    <r>
      <t>统计区间：2022</t>
    </r>
    <r>
      <rPr>
        <sz val="11"/>
        <rFont val="宋体"/>
        <family val="0"/>
      </rPr>
      <t>年1月1日-202</t>
    </r>
    <r>
      <rPr>
        <sz val="11"/>
        <rFont val="宋体"/>
        <family val="0"/>
      </rPr>
      <t>2</t>
    </r>
    <r>
      <rPr>
        <sz val="11"/>
        <rFont val="宋体"/>
        <family val="0"/>
      </rPr>
      <t>年</t>
    </r>
    <r>
      <rPr>
        <sz val="11"/>
        <rFont val="宋体"/>
        <family val="0"/>
      </rPr>
      <t>10月16日</t>
    </r>
  </si>
  <si>
    <r>
      <rPr>
        <sz val="12"/>
        <rFont val="宋体"/>
        <family val="0"/>
      </rPr>
      <t>制表时间：</t>
    </r>
    <r>
      <rPr>
        <sz val="12"/>
        <rFont val="Arial"/>
        <family val="2"/>
      </rPr>
      <t>2022</t>
    </r>
    <r>
      <rPr>
        <sz val="12"/>
        <rFont val="宋体"/>
        <family val="0"/>
      </rPr>
      <t>年</t>
    </r>
    <r>
      <rPr>
        <sz val="12"/>
        <rFont val="Arial"/>
        <family val="2"/>
      </rPr>
      <t>10</t>
    </r>
    <r>
      <rPr>
        <sz val="12"/>
        <rFont val="宋体"/>
        <family val="0"/>
      </rPr>
      <t>月</t>
    </r>
    <r>
      <rPr>
        <sz val="12"/>
        <rFont val="Arial"/>
        <family val="2"/>
      </rPr>
      <t>17</t>
    </r>
    <r>
      <rPr>
        <sz val="12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</si>
</sst>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3">
    <font>
      <sz val="10"/>
      <name val="Arial"/>
      <family val="2"/>
    </font>
    <font>
      <sz val="12"/>
      <name val="Arial"/>
      <family val="2"/>
    </font>
    <font>
      <sz val="9"/>
      <name val="宋体"/>
      <family val="0"/>
    </font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color indexed="8"/>
      <name val="仿宋_GB2312"/>
      <family val="3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color theme="1"/>
      <name val="仿宋_GB2312"/>
      <family val="3"/>
    </font>
    <font>
      <sz val="11"/>
      <color theme="1"/>
      <name val="宋体"/>
      <family val="0"/>
    </font>
    <font>
      <sz val="10"/>
      <color rgb="FFFF0000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8" applyNumberFormat="0" applyAlignment="0" applyProtection="0"/>
    <xf numFmtId="0" fontId="49" fillId="25" borderId="5" applyNumberFormat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10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10" fontId="1" fillId="35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0" fontId="1" fillId="34" borderId="10" xfId="0" applyNumberFormat="1" applyFont="1" applyFill="1" applyBorder="1" applyAlignment="1">
      <alignment horizontal="center" vertical="center" wrapText="1"/>
    </xf>
    <xf numFmtId="10" fontId="1" fillId="34" borderId="11" xfId="0" applyNumberFormat="1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10" fillId="0" borderId="11" xfId="51" applyFont="1" applyBorder="1" applyAlignment="1">
      <alignment horizontal="center" vertical="center"/>
      <protection/>
    </xf>
    <xf numFmtId="0" fontId="10" fillId="0" borderId="11" xfId="51" applyNumberFormat="1" applyFont="1" applyBorder="1" applyAlignment="1">
      <alignment horizontal="center" vertical="center"/>
      <protection/>
    </xf>
    <xf numFmtId="0" fontId="6" fillId="0" borderId="11" xfId="48" applyFont="1" applyBorder="1" applyAlignment="1">
      <alignment horizontal="center" vertical="center"/>
      <protection/>
    </xf>
    <xf numFmtId="0" fontId="6" fillId="0" borderId="11" xfId="51" applyFont="1" applyFill="1" applyBorder="1" applyAlignment="1">
      <alignment horizontal="center" vertical="center"/>
      <protection/>
    </xf>
    <xf numFmtId="0" fontId="6" fillId="0" borderId="11" xfId="51" applyFont="1" applyFill="1" applyBorder="1" applyAlignment="1">
      <alignment horizontal="center" vertical="center"/>
      <protection/>
    </xf>
    <xf numFmtId="0" fontId="4" fillId="0" borderId="11" xfId="51" applyFont="1" applyFill="1" applyBorder="1" applyAlignment="1">
      <alignment horizontal="center" vertical="center"/>
      <protection/>
    </xf>
    <xf numFmtId="0" fontId="4" fillId="35" borderId="11" xfId="51" applyFont="1" applyFill="1" applyBorder="1" applyAlignment="1">
      <alignment horizontal="center" vertical="center"/>
      <protection/>
    </xf>
    <xf numFmtId="10" fontId="10" fillId="0" borderId="11" xfId="51" applyNumberFormat="1" applyFont="1" applyBorder="1" applyAlignment="1">
      <alignment horizontal="center" vertical="center"/>
      <protection/>
    </xf>
    <xf numFmtId="0" fontId="50" fillId="35" borderId="11" xfId="42" applyFont="1" applyFill="1" applyBorder="1" applyAlignment="1">
      <alignment horizontal="center" vertical="center"/>
      <protection/>
    </xf>
    <xf numFmtId="0" fontId="6" fillId="35" borderId="11" xfId="51" applyFont="1" applyFill="1" applyBorder="1" applyAlignment="1">
      <alignment horizontal="center" vertical="center"/>
      <protection/>
    </xf>
    <xf numFmtId="0" fontId="39" fillId="0" borderId="11" xfId="56" applyBorder="1" applyAlignment="1">
      <alignment horizontal="center"/>
      <protection/>
    </xf>
    <xf numFmtId="0" fontId="3" fillId="36" borderId="11" xfId="0" applyFont="1" applyFill="1" applyBorder="1" applyAlignment="1">
      <alignment horizontal="center" vertical="center" wrapText="1"/>
    </xf>
    <xf numFmtId="0" fontId="3" fillId="36" borderId="11" xfId="46" applyFont="1" applyFill="1" applyBorder="1" applyAlignment="1">
      <alignment horizontal="center" vertical="center"/>
      <protection/>
    </xf>
    <xf numFmtId="10" fontId="3" fillId="36" borderId="11" xfId="46" applyNumberFormat="1" applyFont="1" applyFill="1" applyBorder="1" applyAlignment="1">
      <alignment horizontal="center" vertical="center"/>
      <protection/>
    </xf>
    <xf numFmtId="0" fontId="8" fillId="36" borderId="11" xfId="51" applyFont="1" applyFill="1" applyBorder="1" applyAlignment="1">
      <alignment horizontal="center" vertical="center"/>
      <protection/>
    </xf>
    <xf numFmtId="0" fontId="51" fillId="36" borderId="11" xfId="56" applyFont="1" applyFill="1" applyBorder="1">
      <alignment/>
      <protection/>
    </xf>
    <xf numFmtId="0" fontId="8" fillId="36" borderId="11" xfId="51" applyFont="1" applyFill="1" applyBorder="1" applyAlignment="1">
      <alignment horizontal="center" vertical="center"/>
      <protection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1" fillId="34" borderId="10" xfId="62" applyFont="1" applyFill="1" applyBorder="1" applyAlignment="1">
      <alignment horizontal="center" vertical="center" wrapText="1"/>
      <protection/>
    </xf>
    <xf numFmtId="0" fontId="1" fillId="34" borderId="10" xfId="63" applyNumberFormat="1" applyFont="1" applyFill="1" applyBorder="1" applyAlignment="1">
      <alignment horizontal="center" vertical="center" wrapText="1"/>
      <protection/>
    </xf>
    <xf numFmtId="0" fontId="1" fillId="34" borderId="12" xfId="0" applyFont="1" applyFill="1" applyBorder="1" applyAlignment="1">
      <alignment horizontal="center" vertical="center" wrapText="1"/>
    </xf>
    <xf numFmtId="0" fontId="1" fillId="34" borderId="12" xfId="63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1" fillId="34" borderId="0" xfId="63" applyNumberFormat="1" applyFont="1" applyFill="1" applyBorder="1" applyAlignment="1">
      <alignment wrapText="1"/>
      <protection/>
    </xf>
    <xf numFmtId="0" fontId="1" fillId="34" borderId="13" xfId="0" applyFont="1" applyFill="1" applyBorder="1" applyAlignment="1">
      <alignment horizontal="center" vertical="center" wrapText="1"/>
    </xf>
    <xf numFmtId="10" fontId="1" fillId="34" borderId="14" xfId="0" applyNumberFormat="1" applyFont="1" applyFill="1" applyBorder="1" applyAlignment="1">
      <alignment horizontal="center" vertical="center" wrapText="1"/>
    </xf>
    <xf numFmtId="0" fontId="1" fillId="34" borderId="11" xfId="63" applyNumberFormat="1" applyFont="1" applyFill="1" applyBorder="1" applyAlignment="1">
      <alignment horizontal="center" vertical="center" wrapText="1"/>
      <protection/>
    </xf>
    <xf numFmtId="0" fontId="4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wrapText="1"/>
    </xf>
    <xf numFmtId="0" fontId="0" fillId="0" borderId="17" xfId="0" applyBorder="1" applyAlignment="1">
      <alignment/>
    </xf>
    <xf numFmtId="0" fontId="11" fillId="0" borderId="18" xfId="51" applyFont="1" applyBorder="1" applyAlignment="1">
      <alignment horizontal="center" vertical="center"/>
      <protection/>
    </xf>
    <xf numFmtId="0" fontId="39" fillId="0" borderId="19" xfId="56" applyBorder="1" applyAlignment="1">
      <alignment/>
      <protection/>
    </xf>
    <xf numFmtId="0" fontId="39" fillId="0" borderId="20" xfId="56" applyBorder="1" applyAlignment="1">
      <alignment/>
      <protection/>
    </xf>
    <xf numFmtId="0" fontId="9" fillId="0" borderId="0" xfId="51" applyFont="1" applyBorder="1" applyAlignment="1">
      <alignment horizontal="center" vertical="center"/>
      <protection/>
    </xf>
    <xf numFmtId="0" fontId="39" fillId="0" borderId="0" xfId="56" applyAlignment="1">
      <alignment/>
      <protection/>
    </xf>
    <xf numFmtId="0" fontId="39" fillId="0" borderId="21" xfId="56" applyBorder="1" applyAlignment="1">
      <alignment/>
      <protection/>
    </xf>
    <xf numFmtId="0" fontId="52" fillId="0" borderId="17" xfId="0" applyFont="1" applyBorder="1" applyAlignment="1">
      <alignment horizontal="left"/>
    </xf>
  </cellXfs>
  <cellStyles count="8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2 2" xfId="43"/>
    <cellStyle name="常规 12 2 2" xfId="44"/>
    <cellStyle name="常规 13" xfId="45"/>
    <cellStyle name="常规 13 2" xfId="46"/>
    <cellStyle name="常规 13 2 2" xfId="47"/>
    <cellStyle name="常规 14" xfId="48"/>
    <cellStyle name="常规 14 2" xfId="49"/>
    <cellStyle name="常规 14 2 2" xfId="50"/>
    <cellStyle name="常规 15" xfId="51"/>
    <cellStyle name="常规 15 2" xfId="52"/>
    <cellStyle name="常规 16" xfId="53"/>
    <cellStyle name="常规 16 2" xfId="54"/>
    <cellStyle name="常规 17" xfId="55"/>
    <cellStyle name="常规 18" xfId="56"/>
    <cellStyle name="常规 19" xfId="57"/>
    <cellStyle name="常规 2" xfId="58"/>
    <cellStyle name="常规 2 2" xfId="59"/>
    <cellStyle name="常规 20" xfId="60"/>
    <cellStyle name="常规 21" xfId="61"/>
    <cellStyle name="常规 22" xfId="62"/>
    <cellStyle name="常规 23" xfId="63"/>
    <cellStyle name="常规 24" xfId="64"/>
    <cellStyle name="常规 25" xfId="65"/>
    <cellStyle name="常规 3" xfId="66"/>
    <cellStyle name="常规 3 2" xfId="67"/>
    <cellStyle name="常规 4" xfId="68"/>
    <cellStyle name="常规 5" xfId="69"/>
    <cellStyle name="常规 6" xfId="70"/>
    <cellStyle name="常规 7" xfId="71"/>
    <cellStyle name="常规 8" xfId="72"/>
    <cellStyle name="常规 9" xfId="73"/>
    <cellStyle name="好" xfId="74"/>
    <cellStyle name="汇总" xfId="75"/>
    <cellStyle name="Currency" xfId="76"/>
    <cellStyle name="Currency [0]" xfId="77"/>
    <cellStyle name="计算" xfId="78"/>
    <cellStyle name="检查单元格" xfId="79"/>
    <cellStyle name="解释性文本" xfId="80"/>
    <cellStyle name="警告文本" xfId="81"/>
    <cellStyle name="链接单元格" xfId="82"/>
    <cellStyle name="Comma" xfId="83"/>
    <cellStyle name="Comma [0]" xfId="84"/>
    <cellStyle name="适中" xfId="85"/>
    <cellStyle name="输出" xfId="86"/>
    <cellStyle name="输入" xfId="87"/>
    <cellStyle name="着色 1" xfId="88"/>
    <cellStyle name="着色 2" xfId="89"/>
    <cellStyle name="着色 3" xfId="90"/>
    <cellStyle name="着色 4" xfId="91"/>
    <cellStyle name="着色 5" xfId="92"/>
    <cellStyle name="着色 6" xfId="93"/>
    <cellStyle name="注释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1" sqref="A11:IV11"/>
    </sheetView>
  </sheetViews>
  <sheetFormatPr defaultColWidth="9.140625" defaultRowHeight="12.75"/>
  <cols>
    <col min="1" max="1" width="6.8515625" style="0" customWidth="1"/>
    <col min="2" max="2" width="36.7109375" style="0" customWidth="1"/>
    <col min="3" max="6" width="17.7109375" style="0" customWidth="1"/>
    <col min="7" max="7" width="25.7109375" style="0" customWidth="1"/>
    <col min="8" max="8" width="25.57421875" style="0" customWidth="1"/>
    <col min="9" max="9" width="18.140625" style="0" customWidth="1"/>
  </cols>
  <sheetData>
    <row r="1" spans="1:9" ht="38.25" customHeight="1">
      <c r="A1" s="42" t="s">
        <v>44</v>
      </c>
      <c r="B1" s="42"/>
      <c r="C1" s="42"/>
      <c r="D1" s="42"/>
      <c r="E1" s="42"/>
      <c r="F1" s="42"/>
      <c r="G1" s="42"/>
      <c r="H1" s="43" t="s">
        <v>45</v>
      </c>
      <c r="I1" s="43"/>
    </row>
    <row r="2" spans="1:9" s="3" customFormat="1" ht="30" customHeight="1">
      <c r="A2" s="1" t="s">
        <v>0</v>
      </c>
      <c r="B2" s="1" t="s">
        <v>1</v>
      </c>
      <c r="C2" s="1" t="s">
        <v>2</v>
      </c>
      <c r="D2" s="31" t="s">
        <v>19</v>
      </c>
      <c r="E2" s="8" t="s">
        <v>20</v>
      </c>
      <c r="F2" s="2" t="s">
        <v>17</v>
      </c>
      <c r="G2" s="32" t="s">
        <v>40</v>
      </c>
      <c r="H2" s="2" t="s">
        <v>18</v>
      </c>
      <c r="I2" s="32" t="s">
        <v>41</v>
      </c>
    </row>
    <row r="3" spans="1:9" s="3" customFormat="1" ht="30" customHeight="1">
      <c r="A3" s="4" t="s">
        <v>3</v>
      </c>
      <c r="B3" s="4" t="s">
        <v>4</v>
      </c>
      <c r="C3" s="34">
        <v>907</v>
      </c>
      <c r="D3" s="34">
        <v>819</v>
      </c>
      <c r="E3" s="9">
        <f>D3/C3</f>
        <v>0.9029768467475193</v>
      </c>
      <c r="F3" s="6">
        <f>F4+F5+F6+F7+F8+F9</f>
        <v>598</v>
      </c>
      <c r="G3" s="7">
        <f>F3/C3</f>
        <v>0.659316427783903</v>
      </c>
      <c r="H3" s="6">
        <f>H4+H5+H6+H7+H8+H9</f>
        <v>502</v>
      </c>
      <c r="I3" s="5">
        <f>H3/C3</f>
        <v>0.5534729878721059</v>
      </c>
    </row>
    <row r="4" spans="1:9" s="3" customFormat="1" ht="30" customHeight="1">
      <c r="A4" s="4" t="s">
        <v>5</v>
      </c>
      <c r="B4" s="4" t="s">
        <v>6</v>
      </c>
      <c r="C4" s="34">
        <v>103</v>
      </c>
      <c r="D4" s="34">
        <v>103</v>
      </c>
      <c r="E4" s="9">
        <f aca="true" t="shared" si="0" ref="E4:E9">D4/C4</f>
        <v>1</v>
      </c>
      <c r="F4" s="33">
        <v>64</v>
      </c>
      <c r="G4" s="7">
        <f aca="true" t="shared" si="1" ref="G4:G9">F4/C4</f>
        <v>0.6213592233009708</v>
      </c>
      <c r="H4" s="6">
        <v>40</v>
      </c>
      <c r="I4" s="7">
        <f aca="true" t="shared" si="2" ref="I4:I9">H4/C4</f>
        <v>0.3883495145631068</v>
      </c>
    </row>
    <row r="5" spans="1:9" s="3" customFormat="1" ht="30" customHeight="1">
      <c r="A5" s="4" t="s">
        <v>7</v>
      </c>
      <c r="B5" s="4" t="s">
        <v>8</v>
      </c>
      <c r="C5" s="34">
        <v>301</v>
      </c>
      <c r="D5" s="34">
        <v>301</v>
      </c>
      <c r="E5" s="9">
        <f t="shared" si="0"/>
        <v>1</v>
      </c>
      <c r="F5" s="33">
        <v>198</v>
      </c>
      <c r="G5" s="7">
        <f t="shared" si="1"/>
        <v>0.6578073089700996</v>
      </c>
      <c r="H5" s="6">
        <v>116</v>
      </c>
      <c r="I5" s="5">
        <f t="shared" si="2"/>
        <v>0.3853820598006645</v>
      </c>
    </row>
    <row r="6" spans="1:9" s="3" customFormat="1" ht="30" customHeight="1">
      <c r="A6" s="4" t="s">
        <v>9</v>
      </c>
      <c r="B6" s="4" t="s">
        <v>10</v>
      </c>
      <c r="C6" s="34">
        <v>84</v>
      </c>
      <c r="D6" s="34">
        <v>82</v>
      </c>
      <c r="E6" s="9">
        <f t="shared" si="0"/>
        <v>0.9761904761904762</v>
      </c>
      <c r="F6" s="33">
        <v>37</v>
      </c>
      <c r="G6" s="7">
        <f t="shared" si="1"/>
        <v>0.44047619047619047</v>
      </c>
      <c r="H6" s="6">
        <v>51</v>
      </c>
      <c r="I6" s="5">
        <f t="shared" si="2"/>
        <v>0.6071428571428571</v>
      </c>
    </row>
    <row r="7" spans="1:9" s="3" customFormat="1" ht="30" customHeight="1">
      <c r="A7" s="4" t="s">
        <v>11</v>
      </c>
      <c r="B7" s="35" t="s">
        <v>12</v>
      </c>
      <c r="C7" s="36">
        <v>93</v>
      </c>
      <c r="D7" s="36">
        <v>85</v>
      </c>
      <c r="E7" s="9">
        <f t="shared" si="0"/>
        <v>0.9139784946236559</v>
      </c>
      <c r="F7" s="33">
        <v>39</v>
      </c>
      <c r="G7" s="7">
        <f t="shared" si="1"/>
        <v>0.41935483870967744</v>
      </c>
      <c r="H7" s="6">
        <v>92</v>
      </c>
      <c r="I7" s="5">
        <f t="shared" si="2"/>
        <v>0.989247311827957</v>
      </c>
    </row>
    <row r="8" spans="1:9" s="3" customFormat="1" ht="30" customHeight="1">
      <c r="A8" s="39" t="s">
        <v>13</v>
      </c>
      <c r="B8" s="11" t="s">
        <v>14</v>
      </c>
      <c r="C8" s="41">
        <v>180</v>
      </c>
      <c r="D8" s="41">
        <v>180</v>
      </c>
      <c r="E8" s="40">
        <f t="shared" si="0"/>
        <v>1</v>
      </c>
      <c r="F8" s="33">
        <v>197</v>
      </c>
      <c r="G8" s="7">
        <f t="shared" si="1"/>
        <v>1.0944444444444446</v>
      </c>
      <c r="H8" s="6">
        <v>93</v>
      </c>
      <c r="I8" s="5">
        <f t="shared" si="2"/>
        <v>0.5166666666666667</v>
      </c>
    </row>
    <row r="9" spans="1:9" s="3" customFormat="1" ht="30" customHeight="1">
      <c r="A9" s="39" t="s">
        <v>15</v>
      </c>
      <c r="B9" s="11" t="s">
        <v>16</v>
      </c>
      <c r="C9" s="41">
        <v>146</v>
      </c>
      <c r="D9" s="41">
        <v>146</v>
      </c>
      <c r="E9" s="40">
        <f t="shared" si="0"/>
        <v>1</v>
      </c>
      <c r="F9" s="33">
        <v>63</v>
      </c>
      <c r="G9" s="7">
        <f t="shared" si="1"/>
        <v>0.4315068493150685</v>
      </c>
      <c r="H9" s="6">
        <v>110</v>
      </c>
      <c r="I9" s="5">
        <f t="shared" si="2"/>
        <v>0.7534246575342466</v>
      </c>
    </row>
    <row r="10" spans="2:9" ht="29.25" customHeight="1">
      <c r="B10" s="37"/>
      <c r="C10" s="38"/>
      <c r="D10" s="37"/>
      <c r="H10" s="44" t="s">
        <v>46</v>
      </c>
      <c r="I10" s="44"/>
    </row>
  </sheetData>
  <sheetProtection/>
  <mergeCells count="3">
    <mergeCell ref="A1:G1"/>
    <mergeCell ref="H1:I1"/>
    <mergeCell ref="H10:I10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8.421875" style="0" customWidth="1"/>
    <col min="2" max="2" width="35.140625" style="0" customWidth="1"/>
    <col min="3" max="3" width="33.57421875" style="0" customWidth="1"/>
    <col min="4" max="4" width="35.421875" style="0" customWidth="1"/>
    <col min="5" max="5" width="14.7109375" style="0" customWidth="1"/>
  </cols>
  <sheetData>
    <row r="1" spans="1:5" ht="31.5" customHeight="1">
      <c r="A1" s="45" t="s">
        <v>35</v>
      </c>
      <c r="B1" s="46"/>
      <c r="C1" s="46"/>
      <c r="D1" s="46"/>
      <c r="E1" s="46"/>
    </row>
    <row r="2" spans="1:5" s="13" customFormat="1" ht="15">
      <c r="A2" s="25" t="s">
        <v>0</v>
      </c>
      <c r="B2" s="25" t="s">
        <v>1</v>
      </c>
      <c r="C2" s="25" t="s">
        <v>22</v>
      </c>
      <c r="D2" s="26" t="s">
        <v>21</v>
      </c>
      <c r="E2" s="27" t="s">
        <v>37</v>
      </c>
    </row>
    <row r="3" spans="1:5" ht="22.5" customHeight="1">
      <c r="A3" s="11" t="s">
        <v>3</v>
      </c>
      <c r="B3" s="11" t="s">
        <v>4</v>
      </c>
      <c r="C3" s="12">
        <f>C4+C5+C6+C7+C8+C9</f>
        <v>207</v>
      </c>
      <c r="D3" s="12">
        <f>D4+D5+D6+D7+D8+D9</f>
        <v>582</v>
      </c>
      <c r="E3" s="10">
        <f>C3/D3</f>
        <v>0.3556701030927835</v>
      </c>
    </row>
    <row r="4" spans="1:5" ht="15">
      <c r="A4" s="11" t="s">
        <v>5</v>
      </c>
      <c r="B4" s="11" t="s">
        <v>6</v>
      </c>
      <c r="C4" s="12">
        <v>29</v>
      </c>
      <c r="D4" s="12">
        <v>66</v>
      </c>
      <c r="E4" s="10">
        <f aca="true" t="shared" si="0" ref="E4:E9">C4/D4</f>
        <v>0.4393939393939394</v>
      </c>
    </row>
    <row r="5" spans="1:5" ht="15">
      <c r="A5" s="11" t="s">
        <v>7</v>
      </c>
      <c r="B5" s="11" t="s">
        <v>8</v>
      </c>
      <c r="C5" s="12">
        <v>42</v>
      </c>
      <c r="D5" s="12">
        <v>181</v>
      </c>
      <c r="E5" s="10">
        <f t="shared" si="0"/>
        <v>0.23204419889502761</v>
      </c>
    </row>
    <row r="6" spans="1:5" ht="15.75" customHeight="1">
      <c r="A6" s="11" t="s">
        <v>9</v>
      </c>
      <c r="B6" s="11" t="s">
        <v>10</v>
      </c>
      <c r="C6" s="12">
        <v>40</v>
      </c>
      <c r="D6" s="12">
        <v>57</v>
      </c>
      <c r="E6" s="10">
        <f t="shared" si="0"/>
        <v>0.7017543859649122</v>
      </c>
    </row>
    <row r="7" spans="1:5" ht="15">
      <c r="A7" s="11" t="s">
        <v>11</v>
      </c>
      <c r="B7" s="11" t="s">
        <v>12</v>
      </c>
      <c r="C7" s="12">
        <v>17</v>
      </c>
      <c r="D7" s="12">
        <v>45</v>
      </c>
      <c r="E7" s="10">
        <f t="shared" si="0"/>
        <v>0.37777777777777777</v>
      </c>
    </row>
    <row r="8" spans="1:5" ht="15">
      <c r="A8" s="11" t="s">
        <v>13</v>
      </c>
      <c r="B8" s="11" t="s">
        <v>14</v>
      </c>
      <c r="C8" s="12">
        <v>39</v>
      </c>
      <c r="D8" s="12">
        <v>127</v>
      </c>
      <c r="E8" s="10">
        <f t="shared" si="0"/>
        <v>0.30708661417322836</v>
      </c>
    </row>
    <row r="9" spans="1:5" ht="15">
      <c r="A9" s="11" t="s">
        <v>15</v>
      </c>
      <c r="B9" s="11" t="s">
        <v>16</v>
      </c>
      <c r="C9" s="12">
        <v>40</v>
      </c>
      <c r="D9" s="12">
        <v>106</v>
      </c>
      <c r="E9" s="10">
        <f t="shared" si="0"/>
        <v>0.37735849056603776</v>
      </c>
    </row>
    <row r="10" spans="1:5" ht="30.75" customHeight="1">
      <c r="A10" s="47" t="s">
        <v>42</v>
      </c>
      <c r="B10" s="48"/>
      <c r="C10" s="48"/>
      <c r="D10" s="48"/>
      <c r="E10" s="48"/>
    </row>
  </sheetData>
  <sheetProtection/>
  <mergeCells count="2">
    <mergeCell ref="A1:E1"/>
    <mergeCell ref="A10:E10"/>
  </mergeCells>
  <printOptions/>
  <pageMargins left="0.7" right="0.7" top="0.75" bottom="0.75" header="0.3" footer="0.3"/>
  <pageSetup horizontalDpi="100" verticalDpi="1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16.00390625" style="0" customWidth="1"/>
    <col min="2" max="2" width="24.57421875" style="0" customWidth="1"/>
    <col min="3" max="3" width="24.8515625" style="0" customWidth="1"/>
    <col min="4" max="4" width="21.00390625" style="0" customWidth="1"/>
    <col min="5" max="5" width="16.57421875" style="0" customWidth="1"/>
    <col min="6" max="6" width="19.8515625" style="0" customWidth="1"/>
    <col min="7" max="7" width="18.140625" style="0" customWidth="1"/>
  </cols>
  <sheetData>
    <row r="1" spans="1:7" ht="21.75">
      <c r="A1" s="52" t="s">
        <v>36</v>
      </c>
      <c r="B1" s="53"/>
      <c r="C1" s="53"/>
      <c r="D1" s="53"/>
      <c r="E1" s="53"/>
      <c r="F1" s="53"/>
      <c r="G1" s="54"/>
    </row>
    <row r="2" spans="1:7" ht="17.25">
      <c r="A2" s="29" t="s">
        <v>38</v>
      </c>
      <c r="B2" s="30" t="s">
        <v>39</v>
      </c>
      <c r="C2" s="28" t="s">
        <v>23</v>
      </c>
      <c r="D2" s="28" t="s">
        <v>24</v>
      </c>
      <c r="E2" s="28" t="s">
        <v>25</v>
      </c>
      <c r="F2" s="28" t="s">
        <v>26</v>
      </c>
      <c r="G2" s="28" t="s">
        <v>27</v>
      </c>
    </row>
    <row r="3" spans="1:7" ht="20.25">
      <c r="A3" s="24">
        <v>1</v>
      </c>
      <c r="B3" s="22" t="s">
        <v>28</v>
      </c>
      <c r="C3" s="14">
        <v>47</v>
      </c>
      <c r="D3" s="19">
        <v>6</v>
      </c>
      <c r="E3" s="15">
        <v>73</v>
      </c>
      <c r="F3" s="20">
        <v>6</v>
      </c>
      <c r="G3" s="21">
        <f>(C3+D3)/(E3+F3)</f>
        <v>0.6708860759493671</v>
      </c>
    </row>
    <row r="4" spans="1:7" ht="20.25">
      <c r="A4" s="24">
        <v>2</v>
      </c>
      <c r="B4" s="23" t="s">
        <v>29</v>
      </c>
      <c r="C4" s="14">
        <v>70</v>
      </c>
      <c r="D4" s="19">
        <v>22</v>
      </c>
      <c r="E4" s="15">
        <v>107</v>
      </c>
      <c r="F4" s="20">
        <v>44</v>
      </c>
      <c r="G4" s="21">
        <f aca="true" t="shared" si="0" ref="G4:G9">(C4+D4)/(E4+F4)</f>
        <v>0.609271523178808</v>
      </c>
    </row>
    <row r="5" spans="1:7" ht="20.25">
      <c r="A5" s="24">
        <v>3</v>
      </c>
      <c r="B5" s="23" t="s">
        <v>30</v>
      </c>
      <c r="C5" s="14">
        <v>185</v>
      </c>
      <c r="D5" s="19">
        <v>83</v>
      </c>
      <c r="E5" s="15">
        <v>268</v>
      </c>
      <c r="F5" s="20">
        <v>108</v>
      </c>
      <c r="G5" s="21">
        <f t="shared" si="0"/>
        <v>0.7127659574468085</v>
      </c>
    </row>
    <row r="6" spans="1:7" ht="20.25">
      <c r="A6" s="24">
        <v>4</v>
      </c>
      <c r="B6" s="23" t="s">
        <v>31</v>
      </c>
      <c r="C6" s="14">
        <v>54</v>
      </c>
      <c r="D6" s="19">
        <v>18</v>
      </c>
      <c r="E6" s="15">
        <v>82</v>
      </c>
      <c r="F6" s="20">
        <v>47</v>
      </c>
      <c r="G6" s="21">
        <f t="shared" si="0"/>
        <v>0.5581395348837209</v>
      </c>
    </row>
    <row r="7" spans="1:7" ht="20.25">
      <c r="A7" s="24">
        <v>5</v>
      </c>
      <c r="B7" s="17" t="s">
        <v>32</v>
      </c>
      <c r="C7" s="14">
        <v>96</v>
      </c>
      <c r="D7" s="19">
        <v>41</v>
      </c>
      <c r="E7" s="15">
        <v>196</v>
      </c>
      <c r="F7" s="20">
        <v>95</v>
      </c>
      <c r="G7" s="21">
        <f t="shared" si="0"/>
        <v>0.47079037800687284</v>
      </c>
    </row>
    <row r="8" spans="1:7" ht="20.25">
      <c r="A8" s="24">
        <v>6</v>
      </c>
      <c r="B8" s="18" t="s">
        <v>33</v>
      </c>
      <c r="C8" s="14">
        <v>49</v>
      </c>
      <c r="D8" s="19">
        <v>43</v>
      </c>
      <c r="E8" s="15">
        <v>151</v>
      </c>
      <c r="F8" s="20">
        <v>28</v>
      </c>
      <c r="G8" s="21">
        <f t="shared" si="0"/>
        <v>0.5139664804469274</v>
      </c>
    </row>
    <row r="9" spans="1:7" ht="20.25">
      <c r="A9" s="24">
        <v>7</v>
      </c>
      <c r="B9" s="16" t="s">
        <v>34</v>
      </c>
      <c r="C9" s="14">
        <f>C3+C4+C5+C6+C7</f>
        <v>452</v>
      </c>
      <c r="D9" s="19">
        <f>D3+D4+D5+D6+D7+D8</f>
        <v>213</v>
      </c>
      <c r="E9" s="15">
        <f>E3+E4+E5+E6+E7+E8</f>
        <v>877</v>
      </c>
      <c r="F9" s="20">
        <f>F3+F4+F5+F6+F7+F8</f>
        <v>328</v>
      </c>
      <c r="G9" s="21">
        <f t="shared" si="0"/>
        <v>0.5518672199170125</v>
      </c>
    </row>
    <row r="10" spans="1:7" ht="13.5">
      <c r="A10" s="49" t="s">
        <v>43</v>
      </c>
      <c r="B10" s="50"/>
      <c r="C10" s="50"/>
      <c r="D10" s="50"/>
      <c r="E10" s="50"/>
      <c r="F10" s="50"/>
      <c r="G10" s="51"/>
    </row>
    <row r="11" spans="1:3" ht="12.75">
      <c r="A11" s="55"/>
      <c r="B11" s="55"/>
      <c r="C11" s="55"/>
    </row>
  </sheetData>
  <sheetProtection/>
  <mergeCells count="3">
    <mergeCell ref="A10:G10"/>
    <mergeCell ref="A1:G1"/>
    <mergeCell ref="A11:C11"/>
  </mergeCells>
  <printOptions/>
  <pageMargins left="0.7" right="0.7" top="0.75" bottom="0.75" header="0.3" footer="0.3"/>
  <pageSetup horizontalDpi="100" verticalDpi="1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2019-12-12T01:36:59Z</dcterms:created>
  <dcterms:modified xsi:type="dcterms:W3CDTF">2022-12-02T02:08:43Z</dcterms:modified>
  <cp:category/>
  <cp:version/>
  <cp:contentType/>
  <cp:contentStatus/>
</cp:coreProperties>
</file>